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N-BFSD-5\Desktop\"/>
    </mc:Choice>
  </mc:AlternateContent>
  <bookViews>
    <workbookView xWindow="0" yWindow="0" windowWidth="29010" windowHeight="11940"/>
  </bookViews>
  <sheets>
    <sheet name="Sheet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7" i="1" l="1"/>
  <c r="D43" i="1"/>
  <c r="D42" i="1"/>
  <c r="D41" i="1"/>
  <c r="D40" i="1"/>
  <c r="D39" i="1"/>
  <c r="D37" i="1"/>
  <c r="D36" i="1"/>
  <c r="D33" i="1"/>
  <c r="D15" i="1"/>
  <c r="D6" i="1"/>
  <c r="D38" i="1" l="1"/>
  <c r="D32" i="1"/>
  <c r="D45" i="1" s="1"/>
  <c r="D48" i="1"/>
</calcChain>
</file>

<file path=xl/sharedStrings.xml><?xml version="1.0" encoding="utf-8"?>
<sst xmlns="http://schemas.openxmlformats.org/spreadsheetml/2006/main" count="89" uniqueCount="86">
  <si>
    <t xml:space="preserve">                                                                                                 БЮДЖЕТ</t>
  </si>
  <si>
    <t xml:space="preserve">                 НА БЪЛГАРСКАТА АКАДЕМИЯ НА НАУКИТЕ</t>
  </si>
  <si>
    <t>ПОКАЗАТЕЛИ</t>
  </si>
  <si>
    <t>ПАРАГРАФ</t>
  </si>
  <si>
    <t>I.</t>
  </si>
  <si>
    <t>ПРИХОДИ, ПОМОЩИ И ДАРЕНИЯ</t>
  </si>
  <si>
    <t>Приходи и доходи от собственост</t>
  </si>
  <si>
    <t>24-00</t>
  </si>
  <si>
    <t>Глоби, санкции и наказателни лихви</t>
  </si>
  <si>
    <t>28-00</t>
  </si>
  <si>
    <t>Други приходи</t>
  </si>
  <si>
    <t>36-00</t>
  </si>
  <si>
    <t>Внесени ДДС и други данъци върху продажбите</t>
  </si>
  <si>
    <t>37-00</t>
  </si>
  <si>
    <t>Постъпления от продажба на нефинансови активи</t>
  </si>
  <si>
    <t>40-00</t>
  </si>
  <si>
    <t>Помощи и дарения от страната</t>
  </si>
  <si>
    <t>45-00</t>
  </si>
  <si>
    <t>Помощи и дарения от чужбина</t>
  </si>
  <si>
    <t>46-00</t>
  </si>
  <si>
    <t>Получени чрез небюджетни предприятия средства от КФП по международни и други програми</t>
  </si>
  <si>
    <t>47-00</t>
  </si>
  <si>
    <t>II.</t>
  </si>
  <si>
    <t>РАЗХОДИ ПО ИКОНОМИЧЕСКИ ТИП</t>
  </si>
  <si>
    <t>Заплати и възнаграждения за персонала, нает по трудови и служебни правоотношения</t>
  </si>
  <si>
    <t>01-00</t>
  </si>
  <si>
    <t>Други възнаграждения и плащания за персонала</t>
  </si>
  <si>
    <t>02-00</t>
  </si>
  <si>
    <t>Задължителни осигурителни вноски от работодатели</t>
  </si>
  <si>
    <t>05-00</t>
  </si>
  <si>
    <t>Издръжка</t>
  </si>
  <si>
    <t>10-00</t>
  </si>
  <si>
    <t>Платени данъци, такси и административни санкции</t>
  </si>
  <si>
    <t>19-00</t>
  </si>
  <si>
    <t>Други разходи за лихви</t>
  </si>
  <si>
    <t>29-00</t>
  </si>
  <si>
    <t>Стипендии</t>
  </si>
  <si>
    <t>Текущи трансфери, обезщетения и помощи за домакинства</t>
  </si>
  <si>
    <t>42-00</t>
  </si>
  <si>
    <t>Субсидии и други текущи трансфери за нефинансови предприятия</t>
  </si>
  <si>
    <t>43-00</t>
  </si>
  <si>
    <t>Субсидии и други текущи трансфери за юридически лица с нестопанска цел</t>
  </si>
  <si>
    <t>Разходи за членски внос и участие в нетърговски организации и дейности</t>
  </si>
  <si>
    <t>Предоставени текущи и капиталови трансфери за чужбина</t>
  </si>
  <si>
    <t>49-00</t>
  </si>
  <si>
    <t>Основен ремонт на дълготрайни материални активи</t>
  </si>
  <si>
    <t>51-00</t>
  </si>
  <si>
    <t>Придобиване на дълготрайни материални активи</t>
  </si>
  <si>
    <t>52-00</t>
  </si>
  <si>
    <t>Придобиване на нематериални дълготрайни активи</t>
  </si>
  <si>
    <t>53-00</t>
  </si>
  <si>
    <t>Капиталови трансфери</t>
  </si>
  <si>
    <t>55-00</t>
  </si>
  <si>
    <t>III.</t>
  </si>
  <si>
    <t>БЮДЖЕТНИ ВЗАИМООТНОШЕНИЯ - ТРАНСФЕРИ</t>
  </si>
  <si>
    <t>Предоставени субсидии от държавния бюджет за БАН и държавните висши училища (нето)</t>
  </si>
  <si>
    <t>32-00</t>
  </si>
  <si>
    <t xml:space="preserve">     - получени от БАН трансфери от ДБ (+)</t>
  </si>
  <si>
    <t>32-40</t>
  </si>
  <si>
    <t>Трансфери между бюджети (нето)</t>
  </si>
  <si>
    <t>61-00</t>
  </si>
  <si>
    <t>Трансфери между бюджети и сметки за средства от ЕС (нето)</t>
  </si>
  <si>
    <t>62-00</t>
  </si>
  <si>
    <t>64-00</t>
  </si>
  <si>
    <t>IV.</t>
  </si>
  <si>
    <t>ФИНАНСИРАНЕ НА БЮДЖЕТНОТО САЛДО</t>
  </si>
  <si>
    <t>Придобиване на дялове, акции, съучастия (нето)</t>
  </si>
  <si>
    <t>70-00</t>
  </si>
  <si>
    <t>Събрани средства и извършени плащания за сметка на други бюджети, сметки и фондове - нето (+/-)</t>
  </si>
  <si>
    <t>88-00</t>
  </si>
  <si>
    <t>Суми по разчети за поети осигурителни вноски и данъци</t>
  </si>
  <si>
    <t>89-00</t>
  </si>
  <si>
    <t>Друго финансиране - нето (+/-)</t>
  </si>
  <si>
    <t>93-00</t>
  </si>
  <si>
    <t>Депозити и средства по сметки - нето (+/-)</t>
  </si>
  <si>
    <t>95-00</t>
  </si>
  <si>
    <t xml:space="preserve">Наличности в началото на периода </t>
  </si>
  <si>
    <t xml:space="preserve">Наличности в края на периода </t>
  </si>
  <si>
    <t>НАТУРАЛНИ ПОКАЗАТЕЛИ</t>
  </si>
  <si>
    <t>Щатни бройки</t>
  </si>
  <si>
    <t>Средна годишна брутна заплата</t>
  </si>
  <si>
    <t xml:space="preserve">                                                                                                  2026  ГОДИНА</t>
  </si>
  <si>
    <t xml:space="preserve"> </t>
  </si>
  <si>
    <t>Трансфери между бюджети на лица по чл. 13, ал. 4 от ЗПФ и бюджети на други бюджетни организации</t>
  </si>
  <si>
    <t>/в евро/</t>
  </si>
  <si>
    <t>СУМА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</si>
</sst>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_)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b/>
      <sz val="9"/>
      <color indexed="8"/>
      <name val="Calibri"/>
      <family val="2"/>
      <charset val="204"/>
      <scheme val="minor"/>
    </font>
    <font>
      <sz val="9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Continuous"/>
    </xf>
    <xf numFmtId="0" fontId="0" fillId="0" borderId="0" xfId="0" applyFont="1" applyAlignment="1">
      <alignment horizontal="centerContinuous"/>
    </xf>
    <xf numFmtId="0" fontId="2" fillId="0" borderId="1" xfId="0" applyFont="1" applyFill="1" applyBorder="1" applyAlignment="1" applyProtection="1">
      <alignment vertical="top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top"/>
    </xf>
    <xf numFmtId="0" fontId="3" fillId="0" borderId="1" xfId="0" quotePrefix="1" applyNumberFormat="1" applyFont="1" applyFill="1" applyBorder="1" applyAlignment="1" applyProtection="1">
      <alignment horizontal="left" vertical="top" wrapText="1"/>
    </xf>
    <xf numFmtId="0" fontId="4" fillId="0" borderId="1" xfId="0" quotePrefix="1" applyNumberFormat="1" applyFont="1" applyFill="1" applyBorder="1" applyAlignment="1" applyProtection="1">
      <alignment horizontal="center" vertical="top" wrapText="1"/>
    </xf>
    <xf numFmtId="3" fontId="5" fillId="0" borderId="1" xfId="0" applyNumberFormat="1" applyFont="1" applyBorder="1" applyAlignment="1">
      <alignment vertical="top" wrapText="1"/>
    </xf>
    <xf numFmtId="0" fontId="4" fillId="0" borderId="1" xfId="0" applyNumberFormat="1" applyFont="1" applyFill="1" applyBorder="1" applyAlignment="1" applyProtection="1">
      <alignment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3" fontId="4" fillId="0" borderId="1" xfId="0" applyNumberFormat="1" applyFont="1" applyFill="1" applyBorder="1" applyAlignment="1" applyProtection="1">
      <alignment horizontal="right" vertical="top" wrapText="1"/>
    </xf>
    <xf numFmtId="0" fontId="3" fillId="0" borderId="1" xfId="0" quotePrefix="1" applyNumberFormat="1" applyFont="1" applyFill="1" applyBorder="1" applyAlignment="1" applyProtection="1">
      <alignment horizontal="center" vertical="top"/>
    </xf>
    <xf numFmtId="0" fontId="6" fillId="0" borderId="1" xfId="0" applyNumberFormat="1" applyFont="1" applyFill="1" applyBorder="1" applyAlignment="1" applyProtection="1">
      <alignment vertical="top" wrapText="1"/>
    </xf>
    <xf numFmtId="0" fontId="6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Font="1" applyFill="1" applyBorder="1" applyAlignment="1" applyProtection="1">
      <alignment horizontal="center" vertical="top"/>
    </xf>
    <xf numFmtId="0" fontId="3" fillId="0" borderId="1" xfId="0" quotePrefix="1" applyFont="1" applyFill="1" applyBorder="1" applyAlignment="1" applyProtection="1">
      <alignment vertical="top" wrapText="1"/>
    </xf>
    <xf numFmtId="49" fontId="4" fillId="0" borderId="1" xfId="0" quotePrefix="1" applyNumberFormat="1" applyFont="1" applyFill="1" applyBorder="1" applyAlignment="1" applyProtection="1">
      <alignment horizontal="center" vertical="top" wrapText="1"/>
    </xf>
    <xf numFmtId="3" fontId="3" fillId="0" borderId="1" xfId="0" applyNumberFormat="1" applyFont="1" applyFill="1" applyBorder="1" applyAlignment="1" applyProtection="1">
      <alignment horizontal="right" vertical="top" wrapText="1"/>
    </xf>
    <xf numFmtId="164" fontId="7" fillId="0" borderId="1" xfId="0" quotePrefix="1" applyNumberFormat="1" applyFont="1" applyFill="1" applyBorder="1" applyAlignment="1" applyProtection="1">
      <alignment horizontal="center" vertical="top"/>
    </xf>
    <xf numFmtId="164" fontId="6" fillId="0" borderId="1" xfId="0" quotePrefix="1" applyNumberFormat="1" applyFont="1" applyFill="1" applyBorder="1" applyAlignment="1" applyProtection="1">
      <alignment vertical="center" wrapText="1"/>
    </xf>
    <xf numFmtId="49" fontId="6" fillId="0" borderId="1" xfId="0" applyNumberFormat="1" applyFont="1" applyFill="1" applyBorder="1" applyAlignment="1" applyProtection="1">
      <alignment horizontal="center" vertical="top" wrapText="1"/>
    </xf>
    <xf numFmtId="164" fontId="6" fillId="0" borderId="1" xfId="0" applyNumberFormat="1" applyFont="1" applyFill="1" applyBorder="1" applyAlignment="1" applyProtection="1">
      <alignment vertical="top" wrapText="1"/>
    </xf>
    <xf numFmtId="164" fontId="6" fillId="0" borderId="1" xfId="0" quotePrefix="1" applyNumberFormat="1" applyFont="1" applyFill="1" applyBorder="1" applyAlignment="1" applyProtection="1">
      <alignment vertical="top" wrapText="1"/>
    </xf>
    <xf numFmtId="49" fontId="6" fillId="0" borderId="1" xfId="0" quotePrefix="1" applyNumberFormat="1" applyFont="1" applyFill="1" applyBorder="1" applyAlignment="1" applyProtection="1">
      <alignment horizontal="center" vertical="top" wrapText="1"/>
    </xf>
    <xf numFmtId="164" fontId="3" fillId="0" borderId="1" xfId="0" quotePrefix="1" applyNumberFormat="1" applyFont="1" applyFill="1" applyBorder="1" applyAlignment="1" applyProtection="1">
      <alignment horizontal="center" vertical="top"/>
    </xf>
    <xf numFmtId="164" fontId="4" fillId="0" borderId="1" xfId="0" applyNumberFormat="1" applyFont="1" applyFill="1" applyBorder="1" applyAlignment="1" applyProtection="1">
      <alignment vertical="top" wrapText="1"/>
    </xf>
    <xf numFmtId="164" fontId="4" fillId="0" borderId="1" xfId="0" applyNumberFormat="1" applyFont="1" applyFill="1" applyBorder="1" applyAlignment="1" applyProtection="1">
      <alignment horizontal="center" vertical="top" wrapText="1"/>
    </xf>
    <xf numFmtId="164" fontId="4" fillId="0" borderId="1" xfId="0" quotePrefix="1" applyNumberFormat="1" applyFont="1" applyFill="1" applyBorder="1" applyAlignment="1" applyProtection="1">
      <alignment vertical="top" wrapText="1"/>
    </xf>
    <xf numFmtId="164" fontId="4" fillId="0" borderId="1" xfId="0" quotePrefix="1" applyNumberFormat="1" applyFont="1" applyFill="1" applyBorder="1" applyAlignment="1" applyProtection="1">
      <alignment horizontal="center" vertical="top" wrapText="1"/>
    </xf>
    <xf numFmtId="0" fontId="7" fillId="0" borderId="1" xfId="0" quotePrefix="1" applyNumberFormat="1" applyFont="1" applyFill="1" applyBorder="1" applyAlignment="1" applyProtection="1">
      <alignment vertical="top" wrapText="1"/>
    </xf>
    <xf numFmtId="0" fontId="3" fillId="0" borderId="1" xfId="0" quotePrefix="1" applyNumberFormat="1" applyFont="1" applyFill="1" applyBorder="1" applyAlignment="1" applyProtection="1">
      <alignment vertical="top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quotePrefix="1" applyNumberFormat="1" applyFont="1" applyFill="1" applyBorder="1" applyAlignment="1" applyProtection="1">
      <alignment vertical="top" wrapText="1"/>
    </xf>
    <xf numFmtId="0" fontId="6" fillId="0" borderId="1" xfId="0" quotePrefix="1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center" vertical="top"/>
    </xf>
    <xf numFmtId="0" fontId="3" fillId="0" borderId="1" xfId="0" quotePrefix="1" applyNumberFormat="1" applyFont="1" applyFill="1" applyBorder="1" applyAlignment="1" applyProtection="1">
      <alignment horizontal="center" vertical="top" wrapText="1"/>
    </xf>
    <xf numFmtId="3" fontId="4" fillId="0" borderId="1" xfId="0" applyNumberFormat="1" applyFont="1" applyFill="1" applyBorder="1" applyAlignment="1" applyProtection="1">
      <alignment vertical="top" wrapText="1"/>
    </xf>
    <xf numFmtId="0" fontId="3" fillId="0" borderId="0" xfId="0" quotePrefix="1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vertical="top" wrapText="1"/>
    </xf>
    <xf numFmtId="164" fontId="4" fillId="0" borderId="0" xfId="0" quotePrefix="1" applyNumberFormat="1" applyFont="1" applyFill="1" applyBorder="1" applyAlignment="1" applyProtection="1">
      <alignment horizontal="center" vertical="top" wrapText="1"/>
    </xf>
    <xf numFmtId="0" fontId="4" fillId="0" borderId="0" xfId="0" applyFont="1" applyFill="1" applyAlignment="1" applyProtection="1">
      <alignment vertical="top"/>
    </xf>
    <xf numFmtId="0" fontId="4" fillId="0" borderId="0" xfId="0" applyFont="1" applyFill="1" applyAlignment="1" applyProtection="1">
      <alignment horizontal="center" vertical="top"/>
    </xf>
    <xf numFmtId="3" fontId="4" fillId="0" borderId="0" xfId="0" applyNumberFormat="1" applyFont="1" applyFill="1" applyAlignment="1" applyProtection="1">
      <alignment horizontal="center" vertical="top"/>
    </xf>
    <xf numFmtId="0" fontId="8" fillId="0" borderId="0" xfId="0" applyFont="1" applyFill="1" applyAlignment="1" applyProtection="1">
      <alignment vertical="top"/>
    </xf>
    <xf numFmtId="0" fontId="8" fillId="0" borderId="0" xfId="0" applyFont="1" applyFill="1" applyAlignment="1" applyProtection="1">
      <alignment horizontal="center" vertical="top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1;&#1070;&#1044;&#1046;&#1045;&#1058;&#1048;/&#1041;&#1070;&#1044;&#1046;&#1045;&#1058;%202025%20&#1075;/&#1041;&#1070;&#1044;&#1046;&#1045;&#1058;%20&#1047;&#1042;&#1045;&#1053;&#1040;%202025/BUDJET-ZVENA%202025%20-31.12.2025%20&#1075;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1 (2)"/>
      <sheetName val="Sheet1 (3)"/>
      <sheetName val="Sheet1 (4)"/>
      <sheetName val="Sheet1 (5)"/>
      <sheetName val="Sheet1 (6)"/>
      <sheetName val="Sheet1 (7)"/>
      <sheetName val="Sheet1 (8)"/>
      <sheetName val="Sheet1 (9)"/>
      <sheetName val="Sheet1 (10)"/>
      <sheetName val="Sheet1 (11)"/>
      <sheetName val="Sheet1 (12)"/>
      <sheetName val="Sheet1 (13)"/>
      <sheetName val="Sheet1 (14)"/>
      <sheetName val="Sheet1 (15)"/>
      <sheetName val="Sheet1 (16)"/>
      <sheetName val="Sheet1 (17)"/>
      <sheetName val="Sheet1 (18)"/>
      <sheetName val="Sheet1 (19)"/>
      <sheetName val="Sheet1 (20)"/>
      <sheetName val="Sheet1 (21)"/>
      <sheetName val="Sheet1 (22)"/>
      <sheetName val="Sheet1 (23)"/>
      <sheetName val="Sheet1 (24)"/>
      <sheetName val="Sheet1 (25)"/>
      <sheetName val="Sheet1 (26)"/>
      <sheetName val="Sheet1 (27)"/>
      <sheetName val="Sheet1 (28)"/>
      <sheetName val="Sheet1 (29)"/>
      <sheetName val="Sheet1 (30)"/>
      <sheetName val="Sheet1 (32)"/>
      <sheetName val="Sheet1 (33)"/>
      <sheetName val="Sheet1 (34)"/>
      <sheetName val="Sheet1 (35)"/>
      <sheetName val="Sheet1 (36)"/>
      <sheetName val="Sheet1 (37)"/>
      <sheetName val="Sheet1 (38)"/>
      <sheetName val="Sheet1 (39)"/>
      <sheetName val="Sheet1 (40)"/>
      <sheetName val="Sheet1 (41)"/>
      <sheetName val="Sheet1 (42)"/>
      <sheetName val="Sheet1 (43)"/>
      <sheetName val="Sheet1 (44)"/>
      <sheetName val="Sheet1 (45)"/>
      <sheetName val="Sheet1 (46)"/>
      <sheetName val="Sheet1 (47)"/>
      <sheetName val="Sheet1 (48)"/>
      <sheetName val="Sheet1 (50)"/>
      <sheetName val="Sheet1 (51)"/>
      <sheetName val="Sheet1 (52)"/>
      <sheetName val="Sheet1 (53)"/>
      <sheetName val="Sheet1 (55)"/>
      <sheetName val="Sheet1 (56)"/>
      <sheetName val="Sheet1 (57)"/>
      <sheetName val="Sheet1 (58)"/>
      <sheetName val="Sheet1 (60)"/>
      <sheetName val="Sheet1 (61)"/>
      <sheetName val="Sheet1 (62)"/>
      <sheetName val="Централ.разходи"/>
      <sheetName val="Обобщен"/>
    </sheetNames>
    <sheetDataSet>
      <sheetData sheetId="0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233</v>
          </cell>
        </row>
      </sheetData>
      <sheetData sheetId="1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150</v>
          </cell>
        </row>
      </sheetData>
      <sheetData sheetId="2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103</v>
          </cell>
        </row>
      </sheetData>
      <sheetData sheetId="3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224</v>
          </cell>
        </row>
      </sheetData>
      <sheetData sheetId="4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289</v>
          </cell>
        </row>
      </sheetData>
      <sheetData sheetId="5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98</v>
          </cell>
        </row>
      </sheetData>
      <sheetData sheetId="6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63</v>
          </cell>
        </row>
      </sheetData>
      <sheetData sheetId="7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29</v>
          </cell>
        </row>
      </sheetData>
      <sheetData sheetId="8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183</v>
          </cell>
        </row>
      </sheetData>
      <sheetData sheetId="9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136</v>
          </cell>
        </row>
      </sheetData>
      <sheetData sheetId="10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92</v>
          </cell>
        </row>
      </sheetData>
      <sheetData sheetId="11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50</v>
          </cell>
        </row>
      </sheetData>
      <sheetData sheetId="12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125</v>
          </cell>
        </row>
      </sheetData>
      <sheetData sheetId="13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161</v>
          </cell>
        </row>
      </sheetData>
      <sheetData sheetId="14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62</v>
          </cell>
        </row>
      </sheetData>
      <sheetData sheetId="15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479</v>
          </cell>
        </row>
      </sheetData>
      <sheetData sheetId="16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87</v>
          </cell>
        </row>
      </sheetData>
      <sheetData sheetId="17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60</v>
          </cell>
        </row>
      </sheetData>
      <sheetData sheetId="18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30</v>
          </cell>
        </row>
      </sheetData>
      <sheetData sheetId="19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152</v>
          </cell>
        </row>
      </sheetData>
      <sheetData sheetId="20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103</v>
          </cell>
        </row>
      </sheetData>
      <sheetData sheetId="21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105</v>
          </cell>
        </row>
      </sheetData>
      <sheetData sheetId="22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116</v>
          </cell>
        </row>
      </sheetData>
      <sheetData sheetId="23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61</v>
          </cell>
        </row>
      </sheetData>
      <sheetData sheetId="24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123</v>
          </cell>
        </row>
      </sheetData>
      <sheetData sheetId="25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189</v>
          </cell>
        </row>
      </sheetData>
      <sheetData sheetId="26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227</v>
          </cell>
        </row>
      </sheetData>
      <sheetData sheetId="27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72</v>
          </cell>
        </row>
      </sheetData>
      <sheetData sheetId="28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63</v>
          </cell>
        </row>
      </sheetData>
      <sheetData sheetId="29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186</v>
          </cell>
        </row>
      </sheetData>
      <sheetData sheetId="30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122</v>
          </cell>
        </row>
      </sheetData>
      <sheetData sheetId="31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128</v>
          </cell>
        </row>
      </sheetData>
      <sheetData sheetId="32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81</v>
          </cell>
        </row>
      </sheetData>
      <sheetData sheetId="33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140</v>
          </cell>
        </row>
      </sheetData>
      <sheetData sheetId="34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140</v>
          </cell>
        </row>
      </sheetData>
      <sheetData sheetId="35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81</v>
          </cell>
        </row>
      </sheetData>
      <sheetData sheetId="36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75</v>
          </cell>
        </row>
      </sheetData>
      <sheetData sheetId="37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69</v>
          </cell>
        </row>
      </sheetData>
      <sheetData sheetId="38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82</v>
          </cell>
        </row>
      </sheetData>
      <sheetData sheetId="39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123</v>
          </cell>
        </row>
      </sheetData>
      <sheetData sheetId="40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98</v>
          </cell>
        </row>
      </sheetData>
      <sheetData sheetId="41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27</v>
          </cell>
        </row>
      </sheetData>
      <sheetData sheetId="42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81</v>
          </cell>
        </row>
      </sheetData>
      <sheetData sheetId="43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38</v>
          </cell>
        </row>
      </sheetData>
      <sheetData sheetId="44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56</v>
          </cell>
        </row>
      </sheetData>
      <sheetData sheetId="45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154</v>
          </cell>
        </row>
      </sheetData>
      <sheetData sheetId="46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144</v>
          </cell>
        </row>
      </sheetData>
      <sheetData sheetId="47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13</v>
          </cell>
        </row>
      </sheetData>
      <sheetData sheetId="48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52</v>
          </cell>
        </row>
      </sheetData>
      <sheetData sheetId="49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19</v>
          </cell>
        </row>
      </sheetData>
      <sheetData sheetId="50">
        <row r="41">
          <cell r="D41">
            <v>0</v>
          </cell>
        </row>
        <row r="42">
          <cell r="D42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18</v>
          </cell>
        </row>
      </sheetData>
      <sheetData sheetId="51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6</v>
          </cell>
        </row>
      </sheetData>
      <sheetData sheetId="52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10</v>
          </cell>
        </row>
      </sheetData>
      <sheetData sheetId="53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39</v>
          </cell>
        </row>
      </sheetData>
      <sheetData sheetId="54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69</v>
          </cell>
        </row>
      </sheetData>
      <sheetData sheetId="55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44</v>
          </cell>
        </row>
      </sheetData>
      <sheetData sheetId="56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13</v>
          </cell>
        </row>
      </sheetData>
      <sheetData sheetId="57">
        <row r="41">
          <cell r="D41">
            <v>0</v>
          </cell>
        </row>
        <row r="42">
          <cell r="D42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45</v>
          </cell>
        </row>
      </sheetData>
      <sheetData sheetId="58">
        <row r="41">
          <cell r="D41">
            <v>0</v>
          </cell>
        </row>
        <row r="42">
          <cell r="D42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2">
          <cell r="D52">
            <v>32</v>
          </cell>
        </row>
      </sheetData>
      <sheetData sheetId="5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topLeftCell="A19" workbookViewId="0">
      <selection activeCell="I23" sqref="I23"/>
    </sheetView>
  </sheetViews>
  <sheetFormatPr defaultRowHeight="15" x14ac:dyDescent="0.25"/>
  <cols>
    <col min="1" max="1" width="4.28515625" customWidth="1"/>
    <col min="2" max="2" width="57.140625" customWidth="1"/>
    <col min="3" max="3" width="10.5703125" customWidth="1"/>
    <col min="4" max="4" width="14.42578125" customWidth="1"/>
  </cols>
  <sheetData>
    <row r="1" spans="1:4" x14ac:dyDescent="0.25">
      <c r="A1" s="46" t="s">
        <v>0</v>
      </c>
      <c r="B1" s="46"/>
      <c r="C1" s="46"/>
      <c r="D1" s="46"/>
    </row>
    <row r="2" spans="1:4" x14ac:dyDescent="0.25">
      <c r="A2" s="47" t="s">
        <v>1</v>
      </c>
      <c r="B2" s="47"/>
      <c r="C2" s="47"/>
      <c r="D2" s="47"/>
    </row>
    <row r="3" spans="1:4" x14ac:dyDescent="0.25">
      <c r="A3" s="46" t="s">
        <v>81</v>
      </c>
      <c r="B3" s="46"/>
      <c r="C3" s="46"/>
      <c r="D3" s="46"/>
    </row>
    <row r="4" spans="1:4" x14ac:dyDescent="0.25">
      <c r="A4" s="1"/>
      <c r="B4" s="1"/>
      <c r="C4" s="2"/>
      <c r="D4" s="2" t="s">
        <v>84</v>
      </c>
    </row>
    <row r="5" spans="1:4" x14ac:dyDescent="0.25">
      <c r="A5" s="3"/>
      <c r="B5" s="4" t="s">
        <v>2</v>
      </c>
      <c r="C5" s="4" t="s">
        <v>3</v>
      </c>
      <c r="D5" s="4" t="s">
        <v>85</v>
      </c>
    </row>
    <row r="6" spans="1:4" x14ac:dyDescent="0.25">
      <c r="A6" s="5" t="s">
        <v>4</v>
      </c>
      <c r="B6" s="6" t="s">
        <v>5</v>
      </c>
      <c r="C6" s="7"/>
      <c r="D6" s="8">
        <f>SUM(D7:D14)</f>
        <v>23565000</v>
      </c>
    </row>
    <row r="7" spans="1:4" x14ac:dyDescent="0.25">
      <c r="A7" s="5"/>
      <c r="B7" s="9" t="s">
        <v>6</v>
      </c>
      <c r="C7" s="10" t="s">
        <v>7</v>
      </c>
      <c r="D7" s="11">
        <v>24258000</v>
      </c>
    </row>
    <row r="8" spans="1:4" x14ac:dyDescent="0.25">
      <c r="A8" s="5"/>
      <c r="B8" s="9" t="s">
        <v>8</v>
      </c>
      <c r="C8" s="10" t="s">
        <v>9</v>
      </c>
      <c r="D8" s="11">
        <v>100000</v>
      </c>
    </row>
    <row r="9" spans="1:4" x14ac:dyDescent="0.25">
      <c r="A9" s="12"/>
      <c r="B9" s="13" t="s">
        <v>10</v>
      </c>
      <c r="C9" s="14" t="s">
        <v>11</v>
      </c>
      <c r="D9" s="11">
        <v>50000</v>
      </c>
    </row>
    <row r="10" spans="1:4" x14ac:dyDescent="0.25">
      <c r="A10" s="12"/>
      <c r="B10" s="13" t="s">
        <v>12</v>
      </c>
      <c r="C10" s="14" t="s">
        <v>13</v>
      </c>
      <c r="D10" s="11">
        <v>-1800000</v>
      </c>
    </row>
    <row r="11" spans="1:4" x14ac:dyDescent="0.25">
      <c r="A11" s="12"/>
      <c r="B11" s="13" t="s">
        <v>14</v>
      </c>
      <c r="C11" s="14" t="s">
        <v>15</v>
      </c>
      <c r="D11" s="11">
        <v>56000</v>
      </c>
    </row>
    <row r="12" spans="1:4" x14ac:dyDescent="0.25">
      <c r="A12" s="12"/>
      <c r="B12" s="9" t="s">
        <v>16</v>
      </c>
      <c r="C12" s="7" t="s">
        <v>17</v>
      </c>
      <c r="D12" s="11">
        <v>150000</v>
      </c>
    </row>
    <row r="13" spans="1:4" x14ac:dyDescent="0.25">
      <c r="A13" s="12"/>
      <c r="B13" s="9" t="s">
        <v>18</v>
      </c>
      <c r="C13" s="7" t="s">
        <v>19</v>
      </c>
      <c r="D13" s="11">
        <v>750000</v>
      </c>
    </row>
    <row r="14" spans="1:4" ht="24" x14ac:dyDescent="0.25">
      <c r="A14" s="12"/>
      <c r="B14" s="9" t="s">
        <v>20</v>
      </c>
      <c r="C14" s="7" t="s">
        <v>21</v>
      </c>
      <c r="D14" s="11">
        <v>1000</v>
      </c>
    </row>
    <row r="15" spans="1:4" x14ac:dyDescent="0.25">
      <c r="A15" s="15" t="s">
        <v>22</v>
      </c>
      <c r="B15" s="16" t="s">
        <v>23</v>
      </c>
      <c r="C15" s="17"/>
      <c r="D15" s="18">
        <f>SUM(D16:D31)</f>
        <v>174701700</v>
      </c>
    </row>
    <row r="16" spans="1:4" ht="24" x14ac:dyDescent="0.25">
      <c r="A16" s="19"/>
      <c r="B16" s="20" t="s">
        <v>24</v>
      </c>
      <c r="C16" s="21" t="s">
        <v>25</v>
      </c>
      <c r="D16" s="11">
        <v>99501400</v>
      </c>
    </row>
    <row r="17" spans="1:4" x14ac:dyDescent="0.25">
      <c r="A17" s="19"/>
      <c r="B17" s="22" t="s">
        <v>26</v>
      </c>
      <c r="C17" s="21" t="s">
        <v>27</v>
      </c>
      <c r="D17" s="11">
        <v>22600000</v>
      </c>
    </row>
    <row r="18" spans="1:4" x14ac:dyDescent="0.25">
      <c r="A18" s="19"/>
      <c r="B18" s="23" t="s">
        <v>28</v>
      </c>
      <c r="C18" s="24" t="s">
        <v>29</v>
      </c>
      <c r="D18" s="11">
        <v>17900000</v>
      </c>
    </row>
    <row r="19" spans="1:4" x14ac:dyDescent="0.25">
      <c r="A19" s="19"/>
      <c r="B19" s="23" t="s">
        <v>30</v>
      </c>
      <c r="C19" s="21" t="s">
        <v>31</v>
      </c>
      <c r="D19" s="11">
        <v>21398600</v>
      </c>
    </row>
    <row r="20" spans="1:4" x14ac:dyDescent="0.25">
      <c r="A20" s="19"/>
      <c r="B20" s="23" t="s">
        <v>32</v>
      </c>
      <c r="C20" s="21" t="s">
        <v>33</v>
      </c>
      <c r="D20" s="11">
        <v>740000</v>
      </c>
    </row>
    <row r="21" spans="1:4" x14ac:dyDescent="0.25">
      <c r="A21" s="19"/>
      <c r="B21" s="23" t="s">
        <v>34</v>
      </c>
      <c r="C21" s="21" t="s">
        <v>35</v>
      </c>
      <c r="D21" s="11">
        <v>0</v>
      </c>
    </row>
    <row r="22" spans="1:4" x14ac:dyDescent="0.25">
      <c r="A22" s="25"/>
      <c r="B22" s="26" t="s">
        <v>36</v>
      </c>
      <c r="C22" s="27" t="s">
        <v>15</v>
      </c>
      <c r="D22" s="11">
        <v>2320200</v>
      </c>
    </row>
    <row r="23" spans="1:4" x14ac:dyDescent="0.25">
      <c r="A23" s="25"/>
      <c r="B23" s="26" t="s">
        <v>37</v>
      </c>
      <c r="C23" s="27" t="s">
        <v>38</v>
      </c>
      <c r="D23" s="11">
        <v>20000</v>
      </c>
    </row>
    <row r="24" spans="1:4" x14ac:dyDescent="0.25">
      <c r="A24" s="25"/>
      <c r="B24" s="26" t="s">
        <v>39</v>
      </c>
      <c r="C24" s="27" t="s">
        <v>40</v>
      </c>
      <c r="D24" s="11">
        <v>100000</v>
      </c>
    </row>
    <row r="25" spans="1:4" ht="24" x14ac:dyDescent="0.25">
      <c r="A25" s="25"/>
      <c r="B25" s="26" t="s">
        <v>41</v>
      </c>
      <c r="C25" s="27" t="s">
        <v>17</v>
      </c>
      <c r="D25" s="11">
        <v>100000</v>
      </c>
    </row>
    <row r="26" spans="1:4" ht="15.75" customHeight="1" x14ac:dyDescent="0.25">
      <c r="A26" s="25"/>
      <c r="B26" s="28" t="s">
        <v>42</v>
      </c>
      <c r="C26" s="27" t="s">
        <v>19</v>
      </c>
      <c r="D26" s="11">
        <v>351000</v>
      </c>
    </row>
    <row r="27" spans="1:4" x14ac:dyDescent="0.25">
      <c r="A27" s="25"/>
      <c r="B27" s="28" t="s">
        <v>43</v>
      </c>
      <c r="C27" s="27" t="s">
        <v>44</v>
      </c>
      <c r="D27" s="11">
        <v>0</v>
      </c>
    </row>
    <row r="28" spans="1:4" x14ac:dyDescent="0.25">
      <c r="A28" s="25"/>
      <c r="B28" s="26" t="s">
        <v>45</v>
      </c>
      <c r="C28" s="29" t="s">
        <v>46</v>
      </c>
      <c r="D28" s="11">
        <v>1288600</v>
      </c>
    </row>
    <row r="29" spans="1:4" x14ac:dyDescent="0.25">
      <c r="A29" s="25"/>
      <c r="B29" s="26" t="s">
        <v>47</v>
      </c>
      <c r="C29" s="29" t="s">
        <v>48</v>
      </c>
      <c r="D29" s="11">
        <v>8175100</v>
      </c>
    </row>
    <row r="30" spans="1:4" x14ac:dyDescent="0.25">
      <c r="A30" s="25"/>
      <c r="B30" s="26" t="s">
        <v>49</v>
      </c>
      <c r="C30" s="29" t="s">
        <v>50</v>
      </c>
      <c r="D30" s="11">
        <v>206800</v>
      </c>
    </row>
    <row r="31" spans="1:4" x14ac:dyDescent="0.25">
      <c r="A31" s="25"/>
      <c r="B31" s="26" t="s">
        <v>51</v>
      </c>
      <c r="C31" s="29" t="s">
        <v>52</v>
      </c>
      <c r="D31" s="11">
        <v>0</v>
      </c>
    </row>
    <row r="32" spans="1:4" x14ac:dyDescent="0.25">
      <c r="A32" s="5" t="s">
        <v>53</v>
      </c>
      <c r="B32" s="30" t="s">
        <v>54</v>
      </c>
      <c r="C32" s="14"/>
      <c r="D32" s="18">
        <f>+D33+D35+D36+D37</f>
        <v>131922800</v>
      </c>
    </row>
    <row r="33" spans="1:8" ht="24" x14ac:dyDescent="0.25">
      <c r="A33" s="5"/>
      <c r="B33" s="31" t="s">
        <v>55</v>
      </c>
      <c r="C33" s="32" t="s">
        <v>56</v>
      </c>
      <c r="D33" s="18">
        <f>D34</f>
        <v>131577700</v>
      </c>
    </row>
    <row r="34" spans="1:8" x14ac:dyDescent="0.25">
      <c r="A34" s="5"/>
      <c r="B34" s="33" t="s">
        <v>57</v>
      </c>
      <c r="C34" s="34" t="s">
        <v>58</v>
      </c>
      <c r="D34" s="11">
        <v>131577700</v>
      </c>
    </row>
    <row r="35" spans="1:8" x14ac:dyDescent="0.25">
      <c r="A35" s="5"/>
      <c r="B35" s="33" t="s">
        <v>59</v>
      </c>
      <c r="C35" s="10" t="s">
        <v>60</v>
      </c>
      <c r="D35" s="11">
        <v>345100</v>
      </c>
    </row>
    <row r="36" spans="1:8" x14ac:dyDescent="0.25">
      <c r="A36" s="5"/>
      <c r="B36" s="26" t="s">
        <v>61</v>
      </c>
      <c r="C36" s="14" t="s">
        <v>62</v>
      </c>
      <c r="D36" s="11">
        <f>SUM([1]Sheet1:Централ.разходи!D41)</f>
        <v>0</v>
      </c>
    </row>
    <row r="37" spans="1:8" ht="27" customHeight="1" x14ac:dyDescent="0.25">
      <c r="A37" s="5"/>
      <c r="B37" s="26" t="s">
        <v>83</v>
      </c>
      <c r="C37" s="14" t="s">
        <v>63</v>
      </c>
      <c r="D37" s="11">
        <f>SUM([1]Sheet1:Централ.разходи!D42)</f>
        <v>0</v>
      </c>
    </row>
    <row r="38" spans="1:8" x14ac:dyDescent="0.25">
      <c r="A38" s="35" t="s">
        <v>64</v>
      </c>
      <c r="B38" s="31" t="s">
        <v>65</v>
      </c>
      <c r="C38" s="7"/>
      <c r="D38" s="18">
        <f>SUM(D39:D43)</f>
        <v>0</v>
      </c>
    </row>
    <row r="39" spans="1:8" x14ac:dyDescent="0.25">
      <c r="A39" s="35"/>
      <c r="B39" s="33" t="s">
        <v>66</v>
      </c>
      <c r="C39" s="7" t="s">
        <v>67</v>
      </c>
      <c r="D39" s="11">
        <f>SUM([1]Sheet1:Централ.разходи!D44)</f>
        <v>0</v>
      </c>
    </row>
    <row r="40" spans="1:8" ht="24" x14ac:dyDescent="0.25">
      <c r="A40" s="35"/>
      <c r="B40" s="33" t="s">
        <v>68</v>
      </c>
      <c r="C40" s="7" t="s">
        <v>69</v>
      </c>
      <c r="D40" s="11">
        <f>SUM([1]Sheet1:Централ.разходи!D45)</f>
        <v>0</v>
      </c>
    </row>
    <row r="41" spans="1:8" x14ac:dyDescent="0.25">
      <c r="A41" s="35"/>
      <c r="B41" s="33" t="s">
        <v>70</v>
      </c>
      <c r="C41" s="7" t="s">
        <v>71</v>
      </c>
      <c r="D41" s="11">
        <f>SUM([1]Sheet1:Централ.разходи!D46)</f>
        <v>0</v>
      </c>
    </row>
    <row r="42" spans="1:8" x14ac:dyDescent="0.25">
      <c r="A42" s="35"/>
      <c r="B42" s="33" t="s">
        <v>72</v>
      </c>
      <c r="C42" s="7" t="s">
        <v>73</v>
      </c>
      <c r="D42" s="11">
        <f>SUM([1]Sheet1:Централ.разходи!D47)</f>
        <v>0</v>
      </c>
    </row>
    <row r="43" spans="1:8" x14ac:dyDescent="0.25">
      <c r="A43" s="35"/>
      <c r="B43" s="33" t="s">
        <v>74</v>
      </c>
      <c r="C43" s="7" t="s">
        <v>75</v>
      </c>
      <c r="D43" s="11">
        <f>SUM([1]Sheet1:Централ.разходи!D48)</f>
        <v>0</v>
      </c>
    </row>
    <row r="44" spans="1:8" x14ac:dyDescent="0.25">
      <c r="A44" s="35"/>
      <c r="B44" s="31" t="s">
        <v>76</v>
      </c>
      <c r="C44" s="36"/>
      <c r="D44" s="11">
        <v>88007856</v>
      </c>
    </row>
    <row r="45" spans="1:8" x14ac:dyDescent="0.25">
      <c r="A45" s="35"/>
      <c r="B45" s="31" t="s">
        <v>77</v>
      </c>
      <c r="C45" s="36"/>
      <c r="D45" s="11">
        <f>+D6-D15+D32+D38+D44</f>
        <v>68793956</v>
      </c>
    </row>
    <row r="46" spans="1:8" x14ac:dyDescent="0.25">
      <c r="A46" s="12"/>
      <c r="B46" s="31" t="s">
        <v>78</v>
      </c>
      <c r="C46" s="7"/>
      <c r="D46" s="11"/>
    </row>
    <row r="47" spans="1:8" x14ac:dyDescent="0.25">
      <c r="A47" s="12"/>
      <c r="B47" s="33" t="s">
        <v>79</v>
      </c>
      <c r="C47" s="29"/>
      <c r="D47" s="11">
        <f>SUM([1]Sheet1:Централ.разходи!D52)</f>
        <v>6050</v>
      </c>
    </row>
    <row r="48" spans="1:8" x14ac:dyDescent="0.25">
      <c r="A48" s="12"/>
      <c r="B48" s="9" t="s">
        <v>80</v>
      </c>
      <c r="C48" s="29"/>
      <c r="D48" s="37">
        <f>D16/D47</f>
        <v>16446.512396694216</v>
      </c>
      <c r="H48" t="s">
        <v>82</v>
      </c>
    </row>
    <row r="49" spans="1:4" x14ac:dyDescent="0.25">
      <c r="A49" s="38"/>
      <c r="B49" s="39"/>
      <c r="C49" s="40"/>
      <c r="D49" s="40"/>
    </row>
    <row r="50" spans="1:4" x14ac:dyDescent="0.25">
      <c r="A50" s="41"/>
      <c r="B50" s="41"/>
      <c r="C50" s="42"/>
      <c r="D50" s="42"/>
    </row>
    <row r="51" spans="1:4" x14ac:dyDescent="0.25">
      <c r="A51" s="41"/>
      <c r="B51" s="41"/>
      <c r="C51" s="42"/>
      <c r="D51" s="43"/>
    </row>
    <row r="52" spans="1:4" x14ac:dyDescent="0.25">
      <c r="A52" s="44"/>
      <c r="C52" s="45"/>
      <c r="D52" s="45"/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BAN-BFSD-5</dc:creator>
  <cp:lastModifiedBy>BAN-BFSD-5</cp:lastModifiedBy>
  <cp:lastPrinted>2026-09-10T09:21:23Z</cp:lastPrinted>
  <dcterms:created xsi:type="dcterms:W3CDTF">2026-09-09T13:00:22Z</dcterms:created>
  <dcterms:modified xsi:type="dcterms:W3CDTF">2026-09-29T06:53:31Z</dcterms:modified>
</cp:coreProperties>
</file>